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1\4_部\総務部\業務\中学生体験入学\R6体験入学\30 R6_中学校参加依頼・集計\HP掲載内容\"/>
    </mc:Choice>
  </mc:AlternateContent>
  <bookViews>
    <workbookView xWindow="0" yWindow="0" windowWidth="20490" windowHeight="7575"/>
  </bookViews>
  <sheets>
    <sheet name="（別紙１）参加申込書" sheetId="1" r:id="rId1"/>
    <sheet name="（別紙２）参加者名簿" sheetId="2" r:id="rId2"/>
    <sheet name="（別紙２）記載例" sheetId="3" r:id="rId3"/>
  </sheets>
  <definedNames>
    <definedName name="_xlnm.Print_Area" localSheetId="0">'（別紙１）参加申込書'!$A$1:$R$36</definedName>
    <definedName name="_xlnm.Print_Area" localSheetId="1">'（別紙２）参加者名簿'!$A$6:$F$55</definedName>
    <definedName name="_xlnm.Print_Titles" localSheetId="1">'（別紙２）参加者名簿'!$1:$5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66" i="2"/>
  <c r="H27" i="1" s="1"/>
  <c r="C65" i="2"/>
  <c r="H26" i="1" s="1"/>
  <c r="C64" i="2"/>
  <c r="H25" i="1" s="1"/>
  <c r="C63" i="2"/>
  <c r="C62" i="2"/>
  <c r="H23" i="1" s="1"/>
  <c r="C61" i="2"/>
  <c r="H22" i="1" s="1"/>
  <c r="C60" i="2"/>
  <c r="H21" i="1" s="1"/>
  <c r="C59" i="2"/>
  <c r="H20" i="1" s="1"/>
  <c r="C58" i="2"/>
  <c r="H19" i="1" s="1"/>
  <c r="C57" i="2"/>
  <c r="H18" i="1" s="1"/>
  <c r="K22" i="1" l="1"/>
  <c r="D3" i="2" l="1"/>
  <c r="K20" i="1" l="1"/>
  <c r="K24" i="1"/>
  <c r="K18" i="1"/>
  <c r="P18" i="1" l="1"/>
</calcChain>
</file>

<file path=xl/sharedStrings.xml><?xml version="1.0" encoding="utf-8"?>
<sst xmlns="http://schemas.openxmlformats.org/spreadsheetml/2006/main" count="105" uniqueCount="61">
  <si>
    <r>
      <t>校長氏名</t>
    </r>
    <r>
      <rPr>
        <u/>
        <sz val="12"/>
        <color theme="1"/>
        <rFont val="ＭＳ Ｐゴシック"/>
        <family val="3"/>
        <charset val="128"/>
      </rPr>
      <t>　　　　　　　　　　　　　　　　　　　　　　　</t>
    </r>
  </si>
  <si>
    <t>　　　　</t>
  </si>
  <si>
    <t>男子</t>
  </si>
  <si>
    <t>女子</t>
  </si>
  <si>
    <t>機械システム科</t>
  </si>
  <si>
    <t>名</t>
  </si>
  <si>
    <t>計</t>
  </si>
  <si>
    <t>情報システム科</t>
  </si>
  <si>
    <t>【差出人】</t>
    <phoneticPr fontId="7"/>
  </si>
  <si>
    <t>０２４３－２３－０９６０</t>
    <phoneticPr fontId="7"/>
  </si>
  <si>
    <t>ＴＥＬ：</t>
    <phoneticPr fontId="7"/>
  </si>
  <si>
    <t>［宛先］</t>
    <phoneticPr fontId="7"/>
  </si>
  <si>
    <t>宛</t>
    <rPh sb="0" eb="1">
      <t>アテ</t>
    </rPh>
    <phoneticPr fontId="7"/>
  </si>
  <si>
    <r>
      <t xml:space="preserve">e-mail 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Arial"/>
        <family val="2"/>
      </rPr>
      <t xml:space="preserve">
</t>
    </r>
    <phoneticPr fontId="7"/>
  </si>
  <si>
    <t>当日特に知りたい情報や要望等ございましたら御記入ください（任意）</t>
    <rPh sb="0" eb="2">
      <t>トウジツ</t>
    </rPh>
    <rPh sb="2" eb="3">
      <t>トク</t>
    </rPh>
    <rPh sb="4" eb="5">
      <t>シ</t>
    </rPh>
    <rPh sb="8" eb="10">
      <t>ジョウホウ</t>
    </rPh>
    <rPh sb="11" eb="14">
      <t>ヨウボウトウ</t>
    </rPh>
    <rPh sb="21" eb="24">
      <t>ゴキニュウ</t>
    </rPh>
    <rPh sb="29" eb="31">
      <t>ニンイ</t>
    </rPh>
    <phoneticPr fontId="7"/>
  </si>
  <si>
    <t>菅野　秀徳</t>
    <rPh sb="0" eb="2">
      <t>カンノ</t>
    </rPh>
    <rPh sb="3" eb="5">
      <t>ヒデノリ</t>
    </rPh>
    <phoneticPr fontId="7"/>
  </si>
  <si>
    <t>kanno.hidenori@fcs.ed.jp</t>
    <phoneticPr fontId="7"/>
  </si>
  <si>
    <t>（体験入学に関する今後の事務連絡用）</t>
    <rPh sb="1" eb="5">
      <t>タイケンニュウガク</t>
    </rPh>
    <rPh sb="6" eb="7">
      <t>カン</t>
    </rPh>
    <rPh sb="9" eb="11">
      <t>コンゴ</t>
    </rPh>
    <rPh sb="12" eb="14">
      <t>ジム</t>
    </rPh>
    <rPh sb="14" eb="17">
      <t>レンラクヨウ</t>
    </rPh>
    <phoneticPr fontId="7"/>
  </si>
  <si>
    <t>参　加
生徒数</t>
    <phoneticPr fontId="7"/>
  </si>
  <si>
    <t>（第１希望）</t>
    <rPh sb="1" eb="2">
      <t>ダイ</t>
    </rPh>
    <rPh sb="3" eb="5">
      <t>キボウ</t>
    </rPh>
    <phoneticPr fontId="7"/>
  </si>
  <si>
    <t>№</t>
    <phoneticPr fontId="7"/>
  </si>
  <si>
    <t>氏名</t>
    <rPh sb="0" eb="2">
      <t>シメイ</t>
    </rPh>
    <phoneticPr fontId="7"/>
  </si>
  <si>
    <t>性別</t>
    <rPh sb="0" eb="2">
      <t>セイベツ</t>
    </rPh>
    <phoneticPr fontId="7"/>
  </si>
  <si>
    <t>中学校名</t>
    <rPh sb="3" eb="4">
      <t>ナ</t>
    </rPh>
    <phoneticPr fontId="7"/>
  </si>
  <si>
    <t>中学校名</t>
    <rPh sb="0" eb="3">
      <t>チュウガッコウ</t>
    </rPh>
    <rPh sb="3" eb="4">
      <t>メイ</t>
    </rPh>
    <phoneticPr fontId="7"/>
  </si>
  <si>
    <t>備考</t>
    <rPh sb="0" eb="2">
      <t>ビコウ</t>
    </rPh>
    <phoneticPr fontId="7"/>
  </si>
  <si>
    <r>
      <t xml:space="preserve">区分
</t>
    </r>
    <r>
      <rPr>
        <sz val="7"/>
        <color theme="1"/>
        <rFont val="ＭＳ Ｐゴシック"/>
        <family val="3"/>
        <charset val="128"/>
      </rPr>
      <t>（生徒・保護者・教員）</t>
    </r>
    <rPh sb="0" eb="2">
      <t>クブン</t>
    </rPh>
    <rPh sb="4" eb="6">
      <t>セイト</t>
    </rPh>
    <rPh sb="7" eb="10">
      <t>ホゴシャ</t>
    </rPh>
    <rPh sb="11" eb="13">
      <t>キョウイン</t>
    </rPh>
    <phoneticPr fontId="7"/>
  </si>
  <si>
    <t>保護者</t>
    <rPh sb="0" eb="3">
      <t>ホゴシャ</t>
    </rPh>
    <phoneticPr fontId="7"/>
  </si>
  <si>
    <t>引率教員</t>
    <rPh sb="2" eb="4">
      <t>キョウイン</t>
    </rPh>
    <phoneticPr fontId="7"/>
  </si>
  <si>
    <t>　総務部　教諭</t>
    <phoneticPr fontId="7"/>
  </si>
  <si>
    <r>
      <rPr>
        <sz val="12"/>
        <color theme="1"/>
        <rFont val="Arial"/>
        <family val="2"/>
      </rPr>
      <t xml:space="preserve">E-mail </t>
    </r>
    <r>
      <rPr>
        <u/>
        <sz val="12"/>
        <color theme="1"/>
        <rFont val="ＭＳ Ｐゴシック"/>
        <family val="3"/>
        <charset val="128"/>
      </rPr>
      <t>　　　　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　　</t>
    </r>
    <phoneticPr fontId="7"/>
  </si>
  <si>
    <r>
      <t xml:space="preserve">第一希望学科
</t>
    </r>
    <r>
      <rPr>
        <sz val="10"/>
        <color theme="1"/>
        <rFont val="ＭＳ Ｐゴシック"/>
        <family val="3"/>
        <charset val="128"/>
      </rPr>
      <t>（生徒のみ記入）</t>
    </r>
    <rPh sb="0" eb="2">
      <t>ダイイチ</t>
    </rPh>
    <rPh sb="2" eb="4">
      <t>キボウ</t>
    </rPh>
    <rPh sb="4" eb="6">
      <t>ガッカ</t>
    </rPh>
    <rPh sb="8" eb="10">
      <t>セイト</t>
    </rPh>
    <rPh sb="12" eb="14">
      <t>キニュウ</t>
    </rPh>
    <phoneticPr fontId="7"/>
  </si>
  <si>
    <t>生徒合計</t>
    <rPh sb="0" eb="2">
      <t>セイト</t>
    </rPh>
    <rPh sb="2" eb="4">
      <t>ゴウケイ</t>
    </rPh>
    <phoneticPr fontId="7"/>
  </si>
  <si>
    <t>都市システム科</t>
    <rPh sb="0" eb="2">
      <t>トシ</t>
    </rPh>
    <phoneticPr fontId="7"/>
  </si>
  <si>
    <t>福島県立二本松実業高等学校</t>
    <rPh sb="7" eb="8">
      <t>ジツ</t>
    </rPh>
    <phoneticPr fontId="7"/>
  </si>
  <si>
    <t>生 活 文 化 科</t>
    <rPh sb="0" eb="1">
      <t>セイ</t>
    </rPh>
    <rPh sb="2" eb="3">
      <t>カツ</t>
    </rPh>
    <rPh sb="4" eb="5">
      <t>ブン</t>
    </rPh>
    <rPh sb="6" eb="7">
      <t>カ</t>
    </rPh>
    <rPh sb="8" eb="9">
      <t>カ</t>
    </rPh>
    <phoneticPr fontId="7"/>
  </si>
  <si>
    <t>生活文化科</t>
  </si>
  <si>
    <t>女</t>
  </si>
  <si>
    <t>男</t>
  </si>
  <si>
    <t>生徒</t>
  </si>
  <si>
    <t>保護者</t>
  </si>
  <si>
    <t>機械男子</t>
    <rPh sb="0" eb="2">
      <t>キカイ</t>
    </rPh>
    <rPh sb="2" eb="4">
      <t>ダンシ</t>
    </rPh>
    <phoneticPr fontId="7"/>
  </si>
  <si>
    <t>機械女子</t>
    <rPh sb="0" eb="2">
      <t>キカイ</t>
    </rPh>
    <rPh sb="2" eb="4">
      <t>ジョシ</t>
    </rPh>
    <phoneticPr fontId="7"/>
  </si>
  <si>
    <t>情報男子</t>
    <rPh sb="0" eb="2">
      <t>ジョウホウ</t>
    </rPh>
    <rPh sb="2" eb="4">
      <t>ダンシ</t>
    </rPh>
    <phoneticPr fontId="7"/>
  </si>
  <si>
    <t>情報女子</t>
    <rPh sb="0" eb="2">
      <t>ジョウホウ</t>
    </rPh>
    <rPh sb="2" eb="4">
      <t>ジョシ</t>
    </rPh>
    <phoneticPr fontId="7"/>
  </si>
  <si>
    <t>都市男子</t>
    <rPh sb="0" eb="2">
      <t>トシ</t>
    </rPh>
    <rPh sb="2" eb="4">
      <t>ダンシ</t>
    </rPh>
    <phoneticPr fontId="7"/>
  </si>
  <si>
    <t>都市女子</t>
    <rPh sb="0" eb="2">
      <t>トシ</t>
    </rPh>
    <rPh sb="2" eb="4">
      <t>ジョシ</t>
    </rPh>
    <phoneticPr fontId="7"/>
  </si>
  <si>
    <t>生活男子</t>
    <rPh sb="0" eb="2">
      <t>セイカツ</t>
    </rPh>
    <rPh sb="2" eb="4">
      <t>ダンシ</t>
    </rPh>
    <phoneticPr fontId="7"/>
  </si>
  <si>
    <t>生活女子</t>
    <rPh sb="0" eb="2">
      <t>セイカツ</t>
    </rPh>
    <rPh sb="2" eb="4">
      <t>ジョシ</t>
    </rPh>
    <phoneticPr fontId="7"/>
  </si>
  <si>
    <t>保護者</t>
    <rPh sb="0" eb="3">
      <t>ホゴシャ</t>
    </rPh>
    <phoneticPr fontId="7"/>
  </si>
  <si>
    <t>引率教員</t>
    <rPh sb="0" eb="4">
      <t>インソツキョウイン</t>
    </rPh>
    <phoneticPr fontId="7"/>
  </si>
  <si>
    <t>二本松　太郎</t>
    <rPh sb="0" eb="3">
      <t>ニホンマツ</t>
    </rPh>
    <rPh sb="4" eb="6">
      <t>タロウ</t>
    </rPh>
    <phoneticPr fontId="7"/>
  </si>
  <si>
    <t>安達　花子</t>
    <rPh sb="0" eb="2">
      <t>アダチ</t>
    </rPh>
    <rPh sb="3" eb="5">
      <t>ハナコ</t>
    </rPh>
    <phoneticPr fontId="7"/>
  </si>
  <si>
    <t>：</t>
    <phoneticPr fontId="7"/>
  </si>
  <si>
    <t>二本松　二郎</t>
    <rPh sb="0" eb="3">
      <t>ニホンマツ</t>
    </rPh>
    <rPh sb="4" eb="6">
      <t>ジロウ</t>
    </rPh>
    <phoneticPr fontId="7"/>
  </si>
  <si>
    <t>№1の父</t>
    <rPh sb="3" eb="4">
      <t>チチ</t>
    </rPh>
    <phoneticPr fontId="7"/>
  </si>
  <si>
    <t>令和６年度 二本松実業高等学校 体験入学参加申込書</t>
    <rPh sb="0" eb="2">
      <t>レイワ</t>
    </rPh>
    <rPh sb="3" eb="5">
      <t>ネンド</t>
    </rPh>
    <rPh sb="4" eb="5">
      <t>ド</t>
    </rPh>
    <rPh sb="9" eb="11">
      <t>ジツギョウ</t>
    </rPh>
    <phoneticPr fontId="7"/>
  </si>
  <si>
    <r>
      <t>※</t>
    </r>
    <r>
      <rPr>
        <sz val="12"/>
        <rFont val="Times New Roman"/>
        <family val="1"/>
      </rPr>
      <t xml:space="preserve">  </t>
    </r>
    <r>
      <rPr>
        <sz val="12"/>
        <rFont val="ＭＳ ゴシック"/>
        <family val="3"/>
        <charset val="128"/>
      </rPr>
      <t>準備の都合上７</t>
    </r>
    <r>
      <rPr>
        <sz val="12"/>
        <rFont val="ＭＳ Ｐゴシック"/>
        <family val="3"/>
        <charset val="128"/>
      </rPr>
      <t>月８日（月）までにお申し込みください。</t>
    </r>
    <rPh sb="3" eb="5">
      <t>ジュンビ</t>
    </rPh>
    <rPh sb="6" eb="9">
      <t>ツゴウジョウ</t>
    </rPh>
    <rPh sb="14" eb="15">
      <t>ゲツ</t>
    </rPh>
    <rPh sb="20" eb="21">
      <t>モウ</t>
    </rPh>
    <rPh sb="22" eb="23">
      <t>コ</t>
    </rPh>
    <phoneticPr fontId="7"/>
  </si>
  <si>
    <t>令和６年度 二本松実業高等学校 体験入学参加者名簿</t>
    <rPh sb="0" eb="2">
      <t>レイワ</t>
    </rPh>
    <rPh sb="3" eb="5">
      <t>ネンド</t>
    </rPh>
    <rPh sb="4" eb="5">
      <t>ド</t>
    </rPh>
    <rPh sb="9" eb="11">
      <t>ジツギョウ</t>
    </rPh>
    <rPh sb="22" eb="23">
      <t>シャ</t>
    </rPh>
    <rPh sb="23" eb="25">
      <t>メイボ</t>
    </rPh>
    <phoneticPr fontId="7"/>
  </si>
  <si>
    <r>
      <t>氏名</t>
    </r>
    <r>
      <rPr>
        <u/>
        <sz val="12"/>
        <color theme="1"/>
        <rFont val="ＭＳ Ｐゴシック"/>
        <family val="3"/>
        <charset val="128"/>
      </rPr>
      <t>　　　　　　　　　　　　　　　　　　　　　　　</t>
    </r>
    <phoneticPr fontId="7"/>
  </si>
  <si>
    <t>（担当者）職　　　　　　　　　　　　　　　　　　　　　　</t>
    <rPh sb="5" eb="6">
      <t>ショク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</si>
</sst>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u/>
      <sz val="12"/>
      <color theme="1"/>
      <name val="ＭＳ Ｐゴシック"/>
      <family val="3"/>
      <charset val="128"/>
    </font>
    <font>
      <u/>
      <sz val="12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4" tint="-0.499984740745262"/>
      <name val="AR P丸ゴシック体M"/>
      <family val="3"/>
      <charset val="128"/>
    </font>
    <font>
      <sz val="11"/>
      <color theme="1"/>
      <name val="ＭＳ ゴシック"/>
      <family val="3"/>
      <charset val="128"/>
    </font>
    <font>
      <sz val="8"/>
      <color theme="4" tint="-0.499984740745262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7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>
      <alignment horizontal="left" vertical="center" indent="15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distributed" vertical="center" indent="15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8" fillId="0" borderId="0" xfId="0" applyFont="1" applyAlignment="1">
      <alignment horizontal="centerContinuous" vertical="top"/>
    </xf>
    <xf numFmtId="176" fontId="9" fillId="0" borderId="0" xfId="0" applyNumberFormat="1" applyFont="1" applyAlignment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Continuous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5" xfId="0" applyBorder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0" fillId="0" borderId="37" xfId="0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41" xfId="0" applyFont="1" applyFill="1" applyBorder="1" applyAlignment="1">
      <alignment vertical="center"/>
    </xf>
    <xf numFmtId="0" fontId="0" fillId="0" borderId="2" xfId="0" applyBorder="1" applyAlignment="1">
      <alignment horizontal="right" vertical="center" indent="1"/>
    </xf>
    <xf numFmtId="0" fontId="2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shrinkToFit="1"/>
    </xf>
    <xf numFmtId="0" fontId="17" fillId="0" borderId="30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right" vertical="center" wrapText="1"/>
    </xf>
    <xf numFmtId="0" fontId="10" fillId="0" borderId="40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shrinkToFit="1"/>
    </xf>
    <xf numFmtId="0" fontId="17" fillId="0" borderId="39" xfId="0" applyFont="1" applyBorder="1" applyAlignment="1">
      <alignment horizontal="distributed" vertical="center" wrapText="1" indent="3"/>
    </xf>
    <xf numFmtId="0" fontId="17" fillId="0" borderId="40" xfId="0" applyFont="1" applyBorder="1" applyAlignment="1">
      <alignment horizontal="distributed" vertical="center" wrapText="1" indent="3"/>
    </xf>
    <xf numFmtId="0" fontId="17" fillId="0" borderId="11" xfId="0" applyFont="1" applyBorder="1" applyAlignment="1">
      <alignment horizontal="distributed" vertical="center" wrapText="1" indent="3"/>
    </xf>
    <xf numFmtId="0" fontId="17" fillId="0" borderId="33" xfId="0" applyFont="1" applyBorder="1" applyAlignment="1">
      <alignment horizontal="distributed" vertical="center" wrapText="1" indent="3"/>
    </xf>
    <xf numFmtId="0" fontId="17" fillId="0" borderId="37" xfId="0" applyFont="1" applyBorder="1" applyAlignment="1">
      <alignment horizontal="distributed" vertical="center" wrapText="1" indent="3"/>
    </xf>
    <xf numFmtId="0" fontId="14" fillId="0" borderId="23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9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0" fillId="0" borderId="4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21" xfId="0" applyFont="1" applyBorder="1" applyAlignment="1">
      <alignment horizontal="right" vertical="center" indent="1"/>
    </xf>
    <xf numFmtId="0" fontId="10" fillId="0" borderId="20" xfId="0" applyFont="1" applyBorder="1" applyAlignment="1">
      <alignment horizontal="right" vertical="center" inden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0" xfId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9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209550</xdr:rowOff>
    </xdr:from>
    <xdr:to>
      <xdr:col>8</xdr:col>
      <xdr:colOff>66675</xdr:colOff>
      <xdr:row>6</xdr:row>
      <xdr:rowOff>142875</xdr:rowOff>
    </xdr:to>
    <xdr:sp macro="" textlink="">
      <xdr:nvSpPr>
        <xdr:cNvPr id="3" name="角丸四角形 2"/>
        <xdr:cNvSpPr/>
      </xdr:nvSpPr>
      <xdr:spPr>
        <a:xfrm>
          <a:off x="85725" y="209550"/>
          <a:ext cx="2609850" cy="13620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276225</xdr:colOff>
      <xdr:row>18</xdr:row>
      <xdr:rowOff>133350</xdr:rowOff>
    </xdr:from>
    <xdr:to>
      <xdr:col>24</xdr:col>
      <xdr:colOff>142875</xdr:colOff>
      <xdr:row>23</xdr:row>
      <xdr:rowOff>85725</xdr:rowOff>
    </xdr:to>
    <xdr:sp macro="" textlink="">
      <xdr:nvSpPr>
        <xdr:cNvPr id="2" name="角丸四角形吹き出し 1"/>
        <xdr:cNvSpPr/>
      </xdr:nvSpPr>
      <xdr:spPr>
        <a:xfrm>
          <a:off x="6429375" y="4524375"/>
          <a:ext cx="1981200" cy="1476375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入力不要です。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（別紙２）の参加者名簿を御入力いただくと、自動的に人数が反映されます。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24</xdr:col>
      <xdr:colOff>219075</xdr:colOff>
      <xdr:row>5</xdr:row>
      <xdr:rowOff>9525</xdr:rowOff>
    </xdr:to>
    <xdr:sp macro="" textlink="">
      <xdr:nvSpPr>
        <xdr:cNvPr id="4" name="角丸四角形吹き出し 3"/>
        <xdr:cNvSpPr/>
      </xdr:nvSpPr>
      <xdr:spPr>
        <a:xfrm>
          <a:off x="6505575" y="714375"/>
          <a:ext cx="1981200" cy="485775"/>
        </a:xfrm>
        <a:prstGeom prst="wedgeRoundRectCallout">
          <a:avLst>
            <a:gd name="adj1" fmla="val -57304"/>
            <a:gd name="adj2" fmla="val 14519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各項目に御入力ください。</a:t>
          </a:r>
        </a:p>
      </xdr:txBody>
    </xdr:sp>
    <xdr:clientData/>
  </xdr:twoCellAnchor>
  <xdr:twoCellAnchor>
    <xdr:from>
      <xdr:col>19</xdr:col>
      <xdr:colOff>0</xdr:colOff>
      <xdr:row>30</xdr:row>
      <xdr:rowOff>1</xdr:rowOff>
    </xdr:from>
    <xdr:to>
      <xdr:col>24</xdr:col>
      <xdr:colOff>219075</xdr:colOff>
      <xdr:row>35</xdr:row>
      <xdr:rowOff>47626</xdr:rowOff>
    </xdr:to>
    <xdr:sp macro="" textlink="">
      <xdr:nvSpPr>
        <xdr:cNvPr id="5" name="角丸四角形吹き出し 4"/>
        <xdr:cNvSpPr/>
      </xdr:nvSpPr>
      <xdr:spPr>
        <a:xfrm>
          <a:off x="6505575" y="8001001"/>
          <a:ext cx="1981200" cy="1238250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要望や連絡事項等ありましたら御入力ください。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（任意記入）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352426</xdr:colOff>
      <xdr:row>5</xdr:row>
      <xdr:rowOff>19050</xdr:rowOff>
    </xdr:from>
    <xdr:to>
      <xdr:col>9</xdr:col>
      <xdr:colOff>657225</xdr:colOff>
      <xdr:row>8</xdr:row>
      <xdr:rowOff>314325</xdr:rowOff>
    </xdr:to>
    <xdr:sp macro="" textlink="">
      <xdr:nvSpPr>
        <xdr:cNvPr id="2" name="角丸四角形吹き出し 1"/>
        <xdr:cNvSpPr/>
      </xdr:nvSpPr>
      <xdr:spPr>
        <a:xfrm>
          <a:off x="6400801" y="1457325"/>
          <a:ext cx="2362199" cy="1266825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氏名は直接入力し、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性別・区分・第一希望学科は、プルダウンメニューよりお選びください。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333375</xdr:colOff>
      <xdr:row>1</xdr:row>
      <xdr:rowOff>9526</xdr:rowOff>
    </xdr:from>
    <xdr:to>
      <xdr:col>9</xdr:col>
      <xdr:colOff>638175</xdr:colOff>
      <xdr:row>3</xdr:row>
      <xdr:rowOff>152400</xdr:rowOff>
    </xdr:to>
    <xdr:sp macro="" textlink="">
      <xdr:nvSpPr>
        <xdr:cNvPr id="3" name="角丸四角形吹き出し 2"/>
        <xdr:cNvSpPr/>
      </xdr:nvSpPr>
      <xdr:spPr>
        <a:xfrm>
          <a:off x="6381750" y="276226"/>
          <a:ext cx="2362200" cy="657224"/>
        </a:xfrm>
        <a:prstGeom prst="wedgeRoundRectCallout">
          <a:avLst>
            <a:gd name="adj1" fmla="val -62282"/>
            <a:gd name="adj2" fmla="val -842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学校名は（別紙１）に御入力ください。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no.hidenori@fcs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showGridLines="0" tabSelected="1" view="pageBreakPreview" zoomScaleNormal="100" zoomScaleSheetLayoutView="100" workbookViewId="0">
      <selection activeCell="V10" sqref="V10"/>
    </sheetView>
  </sheetViews>
  <sheetFormatPr defaultRowHeight="18.75" x14ac:dyDescent="0.4"/>
  <cols>
    <col min="1" max="1" width="2.125" customWidth="1"/>
    <col min="2" max="29" width="4.625" customWidth="1"/>
  </cols>
  <sheetData>
    <row r="2" spans="1:18" x14ac:dyDescent="0.4">
      <c r="B2" s="10" t="s">
        <v>11</v>
      </c>
      <c r="J2" s="4" t="s">
        <v>8</v>
      </c>
    </row>
    <row r="3" spans="1:18" x14ac:dyDescent="0.4">
      <c r="B3" s="6" t="s">
        <v>34</v>
      </c>
    </row>
    <row r="4" spans="1:18" x14ac:dyDescent="0.4">
      <c r="B4" s="6" t="s">
        <v>29</v>
      </c>
      <c r="E4" s="75" t="s">
        <v>15</v>
      </c>
      <c r="F4" s="75"/>
      <c r="G4" s="75"/>
      <c r="H4" s="12" t="s">
        <v>12</v>
      </c>
      <c r="J4" s="76" t="s">
        <v>23</v>
      </c>
      <c r="K4" s="76"/>
      <c r="L4" s="60"/>
      <c r="M4" s="60"/>
      <c r="N4" s="60"/>
      <c r="O4" s="60"/>
      <c r="P4" s="60"/>
      <c r="Q4" s="60"/>
      <c r="R4" s="60"/>
    </row>
    <row r="5" spans="1:18" x14ac:dyDescent="0.4">
      <c r="C5" s="11" t="s">
        <v>10</v>
      </c>
      <c r="D5" s="6" t="s">
        <v>9</v>
      </c>
    </row>
    <row r="6" spans="1:18" x14ac:dyDescent="0.4">
      <c r="C6" s="3" t="s">
        <v>13</v>
      </c>
      <c r="D6" s="93" t="s">
        <v>16</v>
      </c>
      <c r="E6" s="94"/>
      <c r="F6" s="94"/>
      <c r="G6" s="94"/>
      <c r="H6" s="94"/>
      <c r="J6" s="76" t="s">
        <v>0</v>
      </c>
      <c r="K6" s="76"/>
      <c r="L6" s="76"/>
      <c r="M6" s="92"/>
      <c r="N6" s="92"/>
      <c r="O6" s="92"/>
      <c r="P6" s="92"/>
      <c r="Q6" s="92"/>
      <c r="R6" s="92"/>
    </row>
    <row r="7" spans="1:18" x14ac:dyDescent="0.4">
      <c r="C7" s="3"/>
      <c r="D7" s="93"/>
      <c r="E7" s="94"/>
      <c r="F7" s="94"/>
      <c r="G7" s="94"/>
      <c r="H7" s="94"/>
      <c r="J7" s="8"/>
      <c r="K7" s="8"/>
      <c r="L7" s="8"/>
      <c r="M7" s="2"/>
      <c r="N7" s="2"/>
      <c r="O7" s="2"/>
      <c r="P7" s="2"/>
      <c r="Q7" s="2"/>
      <c r="R7" s="2"/>
    </row>
    <row r="8" spans="1:18" x14ac:dyDescent="0.4">
      <c r="J8" s="76" t="s">
        <v>60</v>
      </c>
      <c r="K8" s="76"/>
      <c r="L8" s="76"/>
      <c r="M8" s="99"/>
      <c r="N8" s="99"/>
      <c r="O8" s="99"/>
      <c r="P8" s="49"/>
      <c r="Q8" s="49"/>
      <c r="R8" s="49"/>
    </row>
    <row r="9" spans="1:18" x14ac:dyDescent="0.4">
      <c r="J9" s="76" t="s">
        <v>59</v>
      </c>
      <c r="K9" s="76"/>
      <c r="L9" s="76"/>
      <c r="M9" s="92"/>
      <c r="N9" s="92"/>
      <c r="O9" s="92"/>
      <c r="P9" s="92"/>
      <c r="Q9" s="92"/>
      <c r="R9" s="92"/>
    </row>
    <row r="10" spans="1:18" x14ac:dyDescent="0.4">
      <c r="J10" s="9"/>
      <c r="K10" s="8"/>
      <c r="L10" s="8"/>
      <c r="M10" s="7"/>
      <c r="N10" s="7"/>
      <c r="O10" s="7"/>
      <c r="P10" s="7"/>
      <c r="Q10" s="7"/>
      <c r="R10" s="7"/>
    </row>
    <row r="11" spans="1:18" x14ac:dyDescent="0.4">
      <c r="J11" s="76" t="s">
        <v>30</v>
      </c>
      <c r="K11" s="76"/>
      <c r="L11" s="98"/>
      <c r="M11" s="98"/>
      <c r="N11" s="98"/>
      <c r="O11" s="98"/>
      <c r="P11" s="98"/>
      <c r="Q11" s="98"/>
      <c r="R11" s="98"/>
    </row>
    <row r="12" spans="1:18" x14ac:dyDescent="0.4">
      <c r="B12" s="1"/>
      <c r="L12" s="25" t="s">
        <v>17</v>
      </c>
      <c r="M12" s="13"/>
      <c r="N12" s="13"/>
      <c r="O12" s="13"/>
      <c r="P12" s="13"/>
      <c r="Q12" s="13"/>
      <c r="R12" s="13"/>
    </row>
    <row r="13" spans="1:18" x14ac:dyDescent="0.4">
      <c r="B13" s="1"/>
      <c r="M13" s="25"/>
      <c r="N13" s="13"/>
      <c r="O13" s="13"/>
      <c r="P13" s="13"/>
      <c r="Q13" s="13"/>
      <c r="R13" s="13"/>
    </row>
    <row r="14" spans="1:18" x14ac:dyDescent="0.4">
      <c r="B14" s="1"/>
    </row>
    <row r="15" spans="1:18" ht="21" x14ac:dyDescent="0.4">
      <c r="A15" s="30" t="s">
        <v>56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4">
      <c r="B16" s="5" t="s">
        <v>1</v>
      </c>
    </row>
    <row r="17" spans="2:18" ht="19.5" thickBot="1" x14ac:dyDescent="0.45">
      <c r="B17" s="26"/>
    </row>
    <row r="18" spans="2:18" ht="24" customHeight="1" x14ac:dyDescent="0.4">
      <c r="B18" s="19"/>
      <c r="C18" s="20"/>
      <c r="D18" s="100" t="s">
        <v>4</v>
      </c>
      <c r="E18" s="100"/>
      <c r="F18" s="100"/>
      <c r="G18" s="27" t="s">
        <v>2</v>
      </c>
      <c r="H18" s="54" t="str">
        <f>IF('（別紙２）参加者名簿'!C57=0,"",'（別紙２）参加者名簿'!C57)</f>
        <v/>
      </c>
      <c r="I18" s="15" t="s">
        <v>5</v>
      </c>
      <c r="J18" s="82" t="s">
        <v>6</v>
      </c>
      <c r="K18" s="96">
        <f>SUM(H18:H19)</f>
        <v>0</v>
      </c>
      <c r="L18" s="97"/>
      <c r="M18" s="90" t="s">
        <v>5</v>
      </c>
      <c r="N18" s="81" t="s">
        <v>32</v>
      </c>
      <c r="O18" s="82"/>
      <c r="P18" s="96">
        <f>SUM(K18:L25)</f>
        <v>0</v>
      </c>
      <c r="Q18" s="97"/>
      <c r="R18" s="87" t="s">
        <v>5</v>
      </c>
    </row>
    <row r="19" spans="2:18" ht="24" customHeight="1" x14ac:dyDescent="0.15">
      <c r="B19" s="50"/>
      <c r="C19" s="51"/>
      <c r="D19" s="101"/>
      <c r="E19" s="101"/>
      <c r="F19" s="101"/>
      <c r="G19" s="28" t="s">
        <v>3</v>
      </c>
      <c r="H19" s="55" t="str">
        <f>IF('（別紙２）参加者名簿'!C58=0,"",'（別紙２）参加者名簿'!C58)</f>
        <v/>
      </c>
      <c r="I19" s="14" t="s">
        <v>5</v>
      </c>
      <c r="J19" s="84"/>
      <c r="K19" s="77"/>
      <c r="L19" s="78"/>
      <c r="M19" s="91"/>
      <c r="N19" s="83"/>
      <c r="O19" s="84"/>
      <c r="P19" s="77"/>
      <c r="Q19" s="78"/>
      <c r="R19" s="88"/>
    </row>
    <row r="20" spans="2:18" ht="24" customHeight="1" x14ac:dyDescent="0.15">
      <c r="B20" s="50"/>
      <c r="C20" s="51"/>
      <c r="D20" s="101" t="s">
        <v>7</v>
      </c>
      <c r="E20" s="101"/>
      <c r="F20" s="101"/>
      <c r="G20" s="28" t="s">
        <v>2</v>
      </c>
      <c r="H20" s="55" t="str">
        <f>IF('（別紙２）参加者名簿'!C59=0,"",'（別紙２）参加者名簿'!C59)</f>
        <v/>
      </c>
      <c r="I20" s="14" t="s">
        <v>5</v>
      </c>
      <c r="J20" s="84" t="s">
        <v>6</v>
      </c>
      <c r="K20" s="77">
        <f t="shared" ref="K20" si="0">SUM(H20:H21)</f>
        <v>0</v>
      </c>
      <c r="L20" s="78"/>
      <c r="M20" s="91" t="s">
        <v>5</v>
      </c>
      <c r="N20" s="83"/>
      <c r="O20" s="84"/>
      <c r="P20" s="77"/>
      <c r="Q20" s="78"/>
      <c r="R20" s="88"/>
    </row>
    <row r="21" spans="2:18" ht="24" customHeight="1" x14ac:dyDescent="0.4">
      <c r="B21" s="105" t="s">
        <v>18</v>
      </c>
      <c r="C21" s="106"/>
      <c r="D21" s="101"/>
      <c r="E21" s="101"/>
      <c r="F21" s="101"/>
      <c r="G21" s="28" t="s">
        <v>3</v>
      </c>
      <c r="H21" s="55" t="str">
        <f>IF('（別紙２）参加者名簿'!C60=0,"",'（別紙２）参加者名簿'!C60)</f>
        <v/>
      </c>
      <c r="I21" s="14" t="s">
        <v>5</v>
      </c>
      <c r="J21" s="84"/>
      <c r="K21" s="77"/>
      <c r="L21" s="78"/>
      <c r="M21" s="91"/>
      <c r="N21" s="83"/>
      <c r="O21" s="84"/>
      <c r="P21" s="77"/>
      <c r="Q21" s="78"/>
      <c r="R21" s="88"/>
    </row>
    <row r="22" spans="2:18" ht="24" customHeight="1" x14ac:dyDescent="0.4">
      <c r="B22" s="105"/>
      <c r="C22" s="106"/>
      <c r="D22" s="101" t="s">
        <v>33</v>
      </c>
      <c r="E22" s="101"/>
      <c r="F22" s="101"/>
      <c r="G22" s="28" t="s">
        <v>2</v>
      </c>
      <c r="H22" s="55" t="str">
        <f>IF('（別紙２）参加者名簿'!C61=0,"",'（別紙２）参加者名簿'!C61)</f>
        <v/>
      </c>
      <c r="I22" s="48" t="s">
        <v>5</v>
      </c>
      <c r="J22" s="84" t="s">
        <v>6</v>
      </c>
      <c r="K22" s="77">
        <f t="shared" ref="K22" si="1">SUM(H22:H23)</f>
        <v>0</v>
      </c>
      <c r="L22" s="78"/>
      <c r="M22" s="91" t="s">
        <v>5</v>
      </c>
      <c r="N22" s="83"/>
      <c r="O22" s="84"/>
      <c r="P22" s="77"/>
      <c r="Q22" s="78"/>
      <c r="R22" s="88"/>
    </row>
    <row r="23" spans="2:18" ht="24" customHeight="1" x14ac:dyDescent="0.4">
      <c r="B23" s="103" t="s">
        <v>19</v>
      </c>
      <c r="C23" s="104"/>
      <c r="D23" s="101"/>
      <c r="E23" s="101"/>
      <c r="F23" s="101"/>
      <c r="G23" s="28" t="s">
        <v>3</v>
      </c>
      <c r="H23" s="55" t="str">
        <f>IF('（別紙２）参加者名簿'!C62=0,"",'（別紙２）参加者名簿'!C62)</f>
        <v/>
      </c>
      <c r="I23" s="48" t="s">
        <v>5</v>
      </c>
      <c r="J23" s="84"/>
      <c r="K23" s="77"/>
      <c r="L23" s="78"/>
      <c r="M23" s="91"/>
      <c r="N23" s="83"/>
      <c r="O23" s="84"/>
      <c r="P23" s="77"/>
      <c r="Q23" s="78"/>
      <c r="R23" s="88"/>
    </row>
    <row r="24" spans="2:18" ht="24" customHeight="1" x14ac:dyDescent="0.4">
      <c r="B24" s="21"/>
      <c r="C24" s="22"/>
      <c r="D24" s="101" t="s">
        <v>35</v>
      </c>
      <c r="E24" s="101"/>
      <c r="F24" s="101"/>
      <c r="G24" s="28" t="s">
        <v>2</v>
      </c>
      <c r="H24" s="55" t="str">
        <f>IF('（別紙２）参加者名簿'!C63=0,"",'（別紙２）参加者名簿'!C63)</f>
        <v/>
      </c>
      <c r="I24" s="14" t="s">
        <v>5</v>
      </c>
      <c r="J24" s="84" t="s">
        <v>6</v>
      </c>
      <c r="K24" s="77">
        <f t="shared" ref="K24" si="2">SUM(H24:H25)</f>
        <v>0</v>
      </c>
      <c r="L24" s="78"/>
      <c r="M24" s="91" t="s">
        <v>5</v>
      </c>
      <c r="N24" s="83"/>
      <c r="O24" s="84"/>
      <c r="P24" s="77"/>
      <c r="Q24" s="78"/>
      <c r="R24" s="88"/>
    </row>
    <row r="25" spans="2:18" ht="24" customHeight="1" thickBot="1" x14ac:dyDescent="0.45">
      <c r="B25" s="23"/>
      <c r="C25" s="24"/>
      <c r="D25" s="102"/>
      <c r="E25" s="102"/>
      <c r="F25" s="102"/>
      <c r="G25" s="29" t="s">
        <v>3</v>
      </c>
      <c r="H25" s="56" t="str">
        <f>IF('（別紙２）参加者名簿'!C64=0,"",'（別紙２）参加者名簿'!C64)</f>
        <v/>
      </c>
      <c r="I25" s="16" t="s">
        <v>5</v>
      </c>
      <c r="J25" s="86"/>
      <c r="K25" s="79"/>
      <c r="L25" s="80"/>
      <c r="M25" s="95"/>
      <c r="N25" s="85"/>
      <c r="O25" s="86"/>
      <c r="P25" s="79"/>
      <c r="Q25" s="80"/>
      <c r="R25" s="89"/>
    </row>
    <row r="26" spans="2:18" ht="30" customHeight="1" x14ac:dyDescent="0.4">
      <c r="B26" s="61" t="s">
        <v>27</v>
      </c>
      <c r="C26" s="62"/>
      <c r="D26" s="62"/>
      <c r="E26" s="62"/>
      <c r="F26" s="63"/>
      <c r="G26" s="40"/>
      <c r="H26" s="57" t="str">
        <f>IF('（別紙２）参加者名簿'!C65=0,"",'（別紙２）参加者名簿'!C65)</f>
        <v/>
      </c>
      <c r="I26" s="31" t="s">
        <v>5</v>
      </c>
      <c r="J26" s="34"/>
      <c r="K26" s="34"/>
      <c r="L26" s="34"/>
      <c r="M26" s="34"/>
      <c r="N26" s="35"/>
      <c r="O26" s="35"/>
      <c r="P26" s="35"/>
      <c r="Q26" s="35"/>
      <c r="R26" s="36"/>
    </row>
    <row r="27" spans="2:18" ht="30" customHeight="1" thickBot="1" x14ac:dyDescent="0.45">
      <c r="B27" s="64" t="s">
        <v>28</v>
      </c>
      <c r="C27" s="65"/>
      <c r="D27" s="65"/>
      <c r="E27" s="65"/>
      <c r="F27" s="65"/>
      <c r="G27" s="41"/>
      <c r="H27" s="58" t="str">
        <f>IF('（別紙２）参加者名簿'!C66=0,"",'（別紙２）参加者名簿'!C66)</f>
        <v/>
      </c>
      <c r="I27" s="32" t="s">
        <v>5</v>
      </c>
      <c r="J27" s="39"/>
      <c r="K27" s="39"/>
      <c r="L27" s="39"/>
      <c r="M27" s="39"/>
      <c r="N27" s="37"/>
      <c r="O27" s="37"/>
      <c r="P27" s="37"/>
      <c r="Q27" s="37"/>
      <c r="R27" s="38"/>
    </row>
    <row r="28" spans="2:18" x14ac:dyDescent="0.4">
      <c r="Q28" s="17"/>
    </row>
    <row r="29" spans="2:18" x14ac:dyDescent="0.4">
      <c r="Q29" s="17"/>
    </row>
    <row r="30" spans="2:18" x14ac:dyDescent="0.4">
      <c r="B30" s="18" t="s">
        <v>14</v>
      </c>
    </row>
    <row r="31" spans="2:18" x14ac:dyDescent="0.4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8"/>
    </row>
    <row r="32" spans="2:18" x14ac:dyDescent="0.4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</row>
    <row r="33" spans="2:18" x14ac:dyDescent="0.4"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/>
    </row>
    <row r="34" spans="2:18" x14ac:dyDescent="0.4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</row>
    <row r="35" spans="2:18" x14ac:dyDescent="0.4"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4"/>
    </row>
    <row r="36" spans="2:18" x14ac:dyDescent="0.4">
      <c r="B36" s="59" t="s">
        <v>57</v>
      </c>
    </row>
  </sheetData>
  <mergeCells count="37">
    <mergeCell ref="D6:H6"/>
    <mergeCell ref="D18:F19"/>
    <mergeCell ref="D20:F21"/>
    <mergeCell ref="D24:F25"/>
    <mergeCell ref="D22:F23"/>
    <mergeCell ref="B23:C23"/>
    <mergeCell ref="B21:C22"/>
    <mergeCell ref="M8:O8"/>
    <mergeCell ref="J9:L9"/>
    <mergeCell ref="J18:J19"/>
    <mergeCell ref="J20:J21"/>
    <mergeCell ref="J24:J25"/>
    <mergeCell ref="J8:L8"/>
    <mergeCell ref="J22:J23"/>
    <mergeCell ref="K22:L23"/>
    <mergeCell ref="M22:M23"/>
    <mergeCell ref="P18:Q25"/>
    <mergeCell ref="K18:L19"/>
    <mergeCell ref="J11:K11"/>
    <mergeCell ref="L11:R11"/>
    <mergeCell ref="M9:R9"/>
    <mergeCell ref="L4:R4"/>
    <mergeCell ref="B26:F26"/>
    <mergeCell ref="B27:F27"/>
    <mergeCell ref="B31:R35"/>
    <mergeCell ref="E4:G4"/>
    <mergeCell ref="J4:K4"/>
    <mergeCell ref="K20:L21"/>
    <mergeCell ref="K24:L25"/>
    <mergeCell ref="N18:O25"/>
    <mergeCell ref="R18:R25"/>
    <mergeCell ref="M18:M19"/>
    <mergeCell ref="J6:L6"/>
    <mergeCell ref="M6:R6"/>
    <mergeCell ref="D7:H7"/>
    <mergeCell ref="M20:M21"/>
    <mergeCell ref="M24:M25"/>
  </mergeCells>
  <phoneticPr fontId="7"/>
  <conditionalFormatting sqref="K18:L19">
    <cfRule type="cellIs" dxfId="4" priority="5" operator="equal">
      <formula>0</formula>
    </cfRule>
  </conditionalFormatting>
  <conditionalFormatting sqref="P18:Q21 P24:Q25">
    <cfRule type="cellIs" dxfId="3" priority="4" operator="equal">
      <formula>0</formula>
    </cfRule>
  </conditionalFormatting>
  <conditionalFormatting sqref="K20:L21 K24:L25">
    <cfRule type="cellIs" dxfId="2" priority="3" operator="equal">
      <formula>0</formula>
    </cfRule>
  </conditionalFormatting>
  <conditionalFormatting sqref="P22:Q23">
    <cfRule type="cellIs" dxfId="1" priority="2" operator="equal">
      <formula>0</formula>
    </cfRule>
  </conditionalFormatting>
  <conditionalFormatting sqref="K22:L23">
    <cfRule type="cellIs" dxfId="0" priority="1" operator="equal">
      <formula>0</formula>
    </cfRule>
  </conditionalFormatting>
  <dataValidations count="1">
    <dataValidation type="whole" allowBlank="1" showInputMessage="1" showErrorMessage="1" sqref="K18:L25">
      <formula1>0</formula1>
      <formula2>0</formula2>
    </dataValidation>
  </dataValidations>
  <hyperlinks>
    <hyperlink ref="D6" r:id="rId1"/>
  </hyperlinks>
  <pageMargins left="0.70866141732283472" right="0.31496062992125984" top="0.74803149606299213" bottom="0.55118110236220474" header="0.51181102362204722" footer="0.31496062992125984"/>
  <pageSetup paperSize="9" orientation="portrait" r:id="rId2"/>
  <headerFooter>
    <oddHeader>&amp;L（別紙１）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pane ySplit="5" topLeftCell="A6" activePane="bottomLeft" state="frozen"/>
      <selection pane="bottomLeft" activeCell="D6" sqref="D6"/>
    </sheetView>
  </sheetViews>
  <sheetFormatPr defaultRowHeight="18.75" x14ac:dyDescent="0.4"/>
  <cols>
    <col min="1" max="1" width="5.25" customWidth="1"/>
    <col min="2" max="2" width="24.625" customWidth="1"/>
    <col min="3" max="3" width="6.625" customWidth="1"/>
    <col min="4" max="4" width="12.625" customWidth="1"/>
    <col min="5" max="5" width="19.125" customWidth="1"/>
    <col min="6" max="6" width="11.125" customWidth="1"/>
  </cols>
  <sheetData>
    <row r="1" spans="1:6" ht="21" x14ac:dyDescent="0.4">
      <c r="A1" s="30" t="s">
        <v>58</v>
      </c>
      <c r="B1" s="13"/>
      <c r="C1" s="13"/>
      <c r="D1" s="13"/>
      <c r="E1" s="13"/>
      <c r="F1" s="13"/>
    </row>
    <row r="2" spans="1:6" ht="15" customHeight="1" x14ac:dyDescent="0.4"/>
    <row r="3" spans="1:6" ht="25.5" customHeight="1" x14ac:dyDescent="0.4">
      <c r="C3" s="46" t="s">
        <v>24</v>
      </c>
      <c r="D3" s="107" t="str">
        <f>IF('（別紙１）参加申込書'!L4="","",'（別紙１）参加申込書'!L4)</f>
        <v/>
      </c>
      <c r="E3" s="107"/>
      <c r="F3" s="107"/>
    </row>
    <row r="4" spans="1:6" ht="12.75" customHeight="1" x14ac:dyDescent="0.4"/>
    <row r="5" spans="1:6" s="33" customFormat="1" ht="39" customHeight="1" x14ac:dyDescent="0.4">
      <c r="A5" s="45" t="s">
        <v>20</v>
      </c>
      <c r="B5" s="45" t="s">
        <v>21</v>
      </c>
      <c r="C5" s="45" t="s">
        <v>22</v>
      </c>
      <c r="D5" s="44" t="s">
        <v>26</v>
      </c>
      <c r="E5" s="44" t="s">
        <v>31</v>
      </c>
      <c r="F5" s="45" t="s">
        <v>25</v>
      </c>
    </row>
    <row r="6" spans="1:6" ht="25.5" customHeight="1" x14ac:dyDescent="0.4">
      <c r="A6" s="42">
        <v>1</v>
      </c>
      <c r="B6" s="47"/>
      <c r="C6" s="43"/>
      <c r="D6" s="43"/>
      <c r="E6" s="43"/>
      <c r="F6" s="43"/>
    </row>
    <row r="7" spans="1:6" ht="25.5" customHeight="1" x14ac:dyDescent="0.4">
      <c r="A7" s="42">
        <v>2</v>
      </c>
      <c r="B7" s="47"/>
      <c r="C7" s="43"/>
      <c r="D7" s="43"/>
      <c r="E7" s="43"/>
      <c r="F7" s="43"/>
    </row>
    <row r="8" spans="1:6" ht="25.5" customHeight="1" x14ac:dyDescent="0.4">
      <c r="A8" s="42">
        <v>3</v>
      </c>
      <c r="B8" s="47"/>
      <c r="C8" s="43"/>
      <c r="D8" s="43"/>
      <c r="E8" s="43"/>
      <c r="F8" s="43"/>
    </row>
    <row r="9" spans="1:6" ht="25.5" customHeight="1" x14ac:dyDescent="0.4">
      <c r="A9" s="42">
        <v>4</v>
      </c>
      <c r="B9" s="47"/>
      <c r="C9" s="43"/>
      <c r="D9" s="43"/>
      <c r="E9" s="43"/>
      <c r="F9" s="43"/>
    </row>
    <row r="10" spans="1:6" ht="25.5" customHeight="1" x14ac:dyDescent="0.4">
      <c r="A10" s="42">
        <v>5</v>
      </c>
      <c r="B10" s="47"/>
      <c r="C10" s="43"/>
      <c r="D10" s="43"/>
      <c r="E10" s="43"/>
      <c r="F10" s="43"/>
    </row>
    <row r="11" spans="1:6" ht="25.5" customHeight="1" x14ac:dyDescent="0.4">
      <c r="A11" s="42">
        <v>6</v>
      </c>
      <c r="B11" s="47"/>
      <c r="C11" s="43"/>
      <c r="D11" s="43"/>
      <c r="E11" s="43"/>
      <c r="F11" s="43"/>
    </row>
    <row r="12" spans="1:6" ht="25.5" customHeight="1" x14ac:dyDescent="0.4">
      <c r="A12" s="42">
        <v>7</v>
      </c>
      <c r="B12" s="47"/>
      <c r="C12" s="43"/>
      <c r="D12" s="43"/>
      <c r="E12" s="43"/>
      <c r="F12" s="43"/>
    </row>
    <row r="13" spans="1:6" ht="25.5" customHeight="1" x14ac:dyDescent="0.4">
      <c r="A13" s="42">
        <v>8</v>
      </c>
      <c r="B13" s="47"/>
      <c r="C13" s="43"/>
      <c r="D13" s="43"/>
      <c r="E13" s="43"/>
      <c r="F13" s="43"/>
    </row>
    <row r="14" spans="1:6" ht="25.5" customHeight="1" x14ac:dyDescent="0.4">
      <c r="A14" s="42">
        <v>9</v>
      </c>
      <c r="B14" s="47"/>
      <c r="C14" s="43"/>
      <c r="D14" s="43"/>
      <c r="E14" s="43"/>
      <c r="F14" s="43"/>
    </row>
    <row r="15" spans="1:6" ht="25.5" customHeight="1" x14ac:dyDescent="0.4">
      <c r="A15" s="42">
        <v>10</v>
      </c>
      <c r="B15" s="47"/>
      <c r="C15" s="43"/>
      <c r="D15" s="43"/>
      <c r="E15" s="43"/>
      <c r="F15" s="43"/>
    </row>
    <row r="16" spans="1:6" ht="25.5" customHeight="1" x14ac:dyDescent="0.4">
      <c r="A16" s="42">
        <v>11</v>
      </c>
      <c r="B16" s="47"/>
      <c r="C16" s="43"/>
      <c r="D16" s="43"/>
      <c r="E16" s="43"/>
      <c r="F16" s="43"/>
    </row>
    <row r="17" spans="1:6" ht="25.5" customHeight="1" x14ac:dyDescent="0.4">
      <c r="A17" s="42">
        <v>12</v>
      </c>
      <c r="B17" s="47"/>
      <c r="C17" s="43"/>
      <c r="D17" s="43"/>
      <c r="E17" s="43"/>
      <c r="F17" s="43"/>
    </row>
    <row r="18" spans="1:6" ht="25.5" customHeight="1" x14ac:dyDescent="0.4">
      <c r="A18" s="42">
        <v>13</v>
      </c>
      <c r="B18" s="47"/>
      <c r="C18" s="43"/>
      <c r="D18" s="43"/>
      <c r="E18" s="43"/>
      <c r="F18" s="43"/>
    </row>
    <row r="19" spans="1:6" ht="25.5" customHeight="1" x14ac:dyDescent="0.4">
      <c r="A19" s="42">
        <v>14</v>
      </c>
      <c r="B19" s="47"/>
      <c r="C19" s="43"/>
      <c r="D19" s="43"/>
      <c r="E19" s="43"/>
      <c r="F19" s="43"/>
    </row>
    <row r="20" spans="1:6" ht="25.5" customHeight="1" x14ac:dyDescent="0.4">
      <c r="A20" s="42">
        <v>15</v>
      </c>
      <c r="B20" s="47"/>
      <c r="C20" s="43"/>
      <c r="D20" s="43"/>
      <c r="E20" s="43"/>
      <c r="F20" s="43"/>
    </row>
    <row r="21" spans="1:6" ht="25.5" customHeight="1" x14ac:dyDescent="0.4">
      <c r="A21" s="42">
        <v>16</v>
      </c>
      <c r="B21" s="47"/>
      <c r="C21" s="43"/>
      <c r="D21" s="43"/>
      <c r="E21" s="43"/>
      <c r="F21" s="43"/>
    </row>
    <row r="22" spans="1:6" ht="25.5" customHeight="1" x14ac:dyDescent="0.4">
      <c r="A22" s="42">
        <v>17</v>
      </c>
      <c r="B22" s="47"/>
      <c r="C22" s="43"/>
      <c r="D22" s="43"/>
      <c r="E22" s="43"/>
      <c r="F22" s="43"/>
    </row>
    <row r="23" spans="1:6" ht="25.5" customHeight="1" x14ac:dyDescent="0.4">
      <c r="A23" s="42">
        <v>18</v>
      </c>
      <c r="B23" s="47"/>
      <c r="C23" s="43"/>
      <c r="D23" s="43"/>
      <c r="E23" s="43"/>
      <c r="F23" s="43"/>
    </row>
    <row r="24" spans="1:6" ht="25.5" customHeight="1" x14ac:dyDescent="0.4">
      <c r="A24" s="42">
        <v>19</v>
      </c>
      <c r="B24" s="47"/>
      <c r="C24" s="43"/>
      <c r="D24" s="43"/>
      <c r="E24" s="43"/>
      <c r="F24" s="43"/>
    </row>
    <row r="25" spans="1:6" ht="25.5" customHeight="1" x14ac:dyDescent="0.4">
      <c r="A25" s="42">
        <v>20</v>
      </c>
      <c r="B25" s="47"/>
      <c r="C25" s="43"/>
      <c r="D25" s="43"/>
      <c r="E25" s="43"/>
      <c r="F25" s="43"/>
    </row>
    <row r="26" spans="1:6" ht="25.5" customHeight="1" x14ac:dyDescent="0.4">
      <c r="A26" s="42">
        <v>21</v>
      </c>
      <c r="B26" s="47"/>
      <c r="C26" s="43"/>
      <c r="D26" s="43"/>
      <c r="E26" s="43"/>
      <c r="F26" s="43"/>
    </row>
    <row r="27" spans="1:6" ht="25.5" customHeight="1" x14ac:dyDescent="0.4">
      <c r="A27" s="42">
        <v>22</v>
      </c>
      <c r="B27" s="47"/>
      <c r="C27" s="43"/>
      <c r="D27" s="43"/>
      <c r="E27" s="43"/>
      <c r="F27" s="43"/>
    </row>
    <row r="28" spans="1:6" ht="25.5" customHeight="1" x14ac:dyDescent="0.4">
      <c r="A28" s="42">
        <v>23</v>
      </c>
      <c r="B28" s="47"/>
      <c r="C28" s="43"/>
      <c r="D28" s="43"/>
      <c r="E28" s="43"/>
      <c r="F28" s="43"/>
    </row>
    <row r="29" spans="1:6" ht="25.5" customHeight="1" x14ac:dyDescent="0.4">
      <c r="A29" s="42">
        <v>24</v>
      </c>
      <c r="B29" s="47"/>
      <c r="C29" s="43"/>
      <c r="D29" s="43"/>
      <c r="E29" s="43"/>
      <c r="F29" s="43"/>
    </row>
    <row r="30" spans="1:6" ht="25.5" customHeight="1" x14ac:dyDescent="0.4">
      <c r="A30" s="42">
        <v>25</v>
      </c>
      <c r="B30" s="47"/>
      <c r="C30" s="43"/>
      <c r="D30" s="43"/>
      <c r="E30" s="43"/>
      <c r="F30" s="43"/>
    </row>
    <row r="31" spans="1:6" ht="25.5" customHeight="1" x14ac:dyDescent="0.4">
      <c r="A31" s="42">
        <v>26</v>
      </c>
      <c r="B31" s="47"/>
      <c r="C31" s="43"/>
      <c r="D31" s="43"/>
      <c r="E31" s="43"/>
      <c r="F31" s="43"/>
    </row>
    <row r="32" spans="1:6" ht="25.5" customHeight="1" x14ac:dyDescent="0.4">
      <c r="A32" s="42">
        <v>27</v>
      </c>
      <c r="B32" s="47"/>
      <c r="C32" s="43"/>
      <c r="D32" s="43"/>
      <c r="E32" s="43"/>
      <c r="F32" s="43"/>
    </row>
    <row r="33" spans="1:6" ht="25.5" customHeight="1" x14ac:dyDescent="0.4">
      <c r="A33" s="42">
        <v>28</v>
      </c>
      <c r="B33" s="47"/>
      <c r="C33" s="43"/>
      <c r="D33" s="43"/>
      <c r="E33" s="43"/>
      <c r="F33" s="43"/>
    </row>
    <row r="34" spans="1:6" ht="25.5" customHeight="1" x14ac:dyDescent="0.4">
      <c r="A34" s="42">
        <v>29</v>
      </c>
      <c r="B34" s="47"/>
      <c r="C34" s="43"/>
      <c r="D34" s="43"/>
      <c r="E34" s="43"/>
      <c r="F34" s="43"/>
    </row>
    <row r="35" spans="1:6" ht="25.5" customHeight="1" x14ac:dyDescent="0.4">
      <c r="A35" s="42">
        <v>30</v>
      </c>
      <c r="B35" s="47"/>
      <c r="C35" s="43"/>
      <c r="D35" s="43"/>
      <c r="E35" s="43"/>
      <c r="F35" s="43"/>
    </row>
    <row r="36" spans="1:6" ht="25.5" customHeight="1" x14ac:dyDescent="0.4">
      <c r="A36" s="42">
        <v>31</v>
      </c>
      <c r="B36" s="47"/>
      <c r="C36" s="43"/>
      <c r="D36" s="43"/>
      <c r="E36" s="43"/>
      <c r="F36" s="43"/>
    </row>
    <row r="37" spans="1:6" ht="25.5" customHeight="1" x14ac:dyDescent="0.4">
      <c r="A37" s="42">
        <v>32</v>
      </c>
      <c r="B37" s="47"/>
      <c r="C37" s="43"/>
      <c r="D37" s="43"/>
      <c r="E37" s="43"/>
      <c r="F37" s="43"/>
    </row>
    <row r="38" spans="1:6" ht="25.5" customHeight="1" x14ac:dyDescent="0.4">
      <c r="A38" s="42">
        <v>33</v>
      </c>
      <c r="B38" s="47"/>
      <c r="C38" s="43"/>
      <c r="D38" s="43"/>
      <c r="E38" s="43"/>
      <c r="F38" s="43"/>
    </row>
    <row r="39" spans="1:6" ht="25.5" customHeight="1" x14ac:dyDescent="0.4">
      <c r="A39" s="42">
        <v>34</v>
      </c>
      <c r="B39" s="47"/>
      <c r="C39" s="43"/>
      <c r="D39" s="43"/>
      <c r="E39" s="43"/>
      <c r="F39" s="43"/>
    </row>
    <row r="40" spans="1:6" ht="25.5" customHeight="1" x14ac:dyDescent="0.4">
      <c r="A40" s="42">
        <v>35</v>
      </c>
      <c r="B40" s="47"/>
      <c r="C40" s="43"/>
      <c r="D40" s="43"/>
      <c r="E40" s="43"/>
      <c r="F40" s="43"/>
    </row>
    <row r="41" spans="1:6" ht="25.5" customHeight="1" x14ac:dyDescent="0.4">
      <c r="A41" s="42">
        <v>36</v>
      </c>
      <c r="B41" s="47"/>
      <c r="C41" s="43"/>
      <c r="D41" s="43"/>
      <c r="E41" s="43"/>
      <c r="F41" s="43"/>
    </row>
    <row r="42" spans="1:6" ht="25.5" customHeight="1" x14ac:dyDescent="0.4">
      <c r="A42" s="42">
        <v>37</v>
      </c>
      <c r="B42" s="47"/>
      <c r="C42" s="43"/>
      <c r="D42" s="43"/>
      <c r="E42" s="43"/>
      <c r="F42" s="43"/>
    </row>
    <row r="43" spans="1:6" ht="25.5" customHeight="1" x14ac:dyDescent="0.4">
      <c r="A43" s="42">
        <v>38</v>
      </c>
      <c r="B43" s="47"/>
      <c r="C43" s="43"/>
      <c r="D43" s="43"/>
      <c r="E43" s="43"/>
      <c r="F43" s="43"/>
    </row>
    <row r="44" spans="1:6" ht="25.5" customHeight="1" x14ac:dyDescent="0.4">
      <c r="A44" s="42">
        <v>39</v>
      </c>
      <c r="B44" s="47"/>
      <c r="C44" s="43"/>
      <c r="D44" s="43"/>
      <c r="E44" s="43"/>
      <c r="F44" s="43"/>
    </row>
    <row r="45" spans="1:6" ht="25.5" customHeight="1" x14ac:dyDescent="0.4">
      <c r="A45" s="42">
        <v>40</v>
      </c>
      <c r="B45" s="47"/>
      <c r="C45" s="43"/>
      <c r="D45" s="43"/>
      <c r="E45" s="43"/>
      <c r="F45" s="43"/>
    </row>
    <row r="46" spans="1:6" ht="25.5" customHeight="1" x14ac:dyDescent="0.4">
      <c r="A46" s="42">
        <v>41</v>
      </c>
      <c r="B46" s="47"/>
      <c r="C46" s="43"/>
      <c r="D46" s="43"/>
      <c r="E46" s="43"/>
      <c r="F46" s="43"/>
    </row>
    <row r="47" spans="1:6" ht="25.5" customHeight="1" x14ac:dyDescent="0.4">
      <c r="A47" s="42">
        <v>42</v>
      </c>
      <c r="B47" s="47"/>
      <c r="C47" s="43"/>
      <c r="D47" s="43"/>
      <c r="E47" s="43"/>
      <c r="F47" s="43"/>
    </row>
    <row r="48" spans="1:6" ht="25.5" customHeight="1" x14ac:dyDescent="0.4">
      <c r="A48" s="42">
        <v>43</v>
      </c>
      <c r="B48" s="47"/>
      <c r="C48" s="43"/>
      <c r="D48" s="43"/>
      <c r="E48" s="43"/>
      <c r="F48" s="43"/>
    </row>
    <row r="49" spans="1:6" ht="25.5" customHeight="1" x14ac:dyDescent="0.4">
      <c r="A49" s="42">
        <v>44</v>
      </c>
      <c r="B49" s="47"/>
      <c r="C49" s="43"/>
      <c r="D49" s="43"/>
      <c r="E49" s="43"/>
      <c r="F49" s="43"/>
    </row>
    <row r="50" spans="1:6" ht="25.5" customHeight="1" x14ac:dyDescent="0.4">
      <c r="A50" s="42">
        <v>45</v>
      </c>
      <c r="B50" s="47"/>
      <c r="C50" s="43"/>
      <c r="D50" s="43"/>
      <c r="E50" s="43"/>
      <c r="F50" s="43"/>
    </row>
    <row r="51" spans="1:6" ht="25.5" customHeight="1" x14ac:dyDescent="0.4">
      <c r="A51" s="42">
        <v>46</v>
      </c>
      <c r="B51" s="47"/>
      <c r="C51" s="43"/>
      <c r="D51" s="43"/>
      <c r="E51" s="43"/>
      <c r="F51" s="43"/>
    </row>
    <row r="52" spans="1:6" ht="25.5" customHeight="1" x14ac:dyDescent="0.4">
      <c r="A52" s="42">
        <v>47</v>
      </c>
      <c r="B52" s="47"/>
      <c r="C52" s="43"/>
      <c r="D52" s="43"/>
      <c r="E52" s="43"/>
      <c r="F52" s="43"/>
    </row>
    <row r="53" spans="1:6" ht="25.5" customHeight="1" x14ac:dyDescent="0.4">
      <c r="A53" s="42">
        <v>48</v>
      </c>
      <c r="B53" s="47"/>
      <c r="C53" s="43"/>
      <c r="D53" s="43"/>
      <c r="E53" s="43"/>
      <c r="F53" s="43"/>
    </row>
    <row r="54" spans="1:6" ht="25.5" customHeight="1" x14ac:dyDescent="0.4">
      <c r="A54" s="42">
        <v>49</v>
      </c>
      <c r="B54" s="47"/>
      <c r="C54" s="43"/>
      <c r="D54" s="43"/>
      <c r="E54" s="43"/>
      <c r="F54" s="43"/>
    </row>
    <row r="55" spans="1:6" ht="25.5" customHeight="1" x14ac:dyDescent="0.4">
      <c r="A55" s="42">
        <v>50</v>
      </c>
      <c r="B55" s="47"/>
      <c r="C55" s="43"/>
      <c r="D55" s="43"/>
      <c r="E55" s="43"/>
      <c r="F55" s="43"/>
    </row>
    <row r="57" spans="1:6" hidden="1" x14ac:dyDescent="0.4">
      <c r="B57" s="53" t="s">
        <v>41</v>
      </c>
      <c r="C57">
        <f>COUNTIFS($C$6:$C$55,"男",$D$6:$D$55,"生徒",$E$6:$E$55,"機械システム科")</f>
        <v>0</v>
      </c>
    </row>
    <row r="58" spans="1:6" hidden="1" x14ac:dyDescent="0.4">
      <c r="B58" s="53" t="s">
        <v>42</v>
      </c>
      <c r="C58">
        <f>COUNTIFS($C$6:$C$55,"女",$D$6:$D$55,"生徒",$E$6:$E$55,"機械システム科")</f>
        <v>0</v>
      </c>
    </row>
    <row r="59" spans="1:6" hidden="1" x14ac:dyDescent="0.4">
      <c r="B59" s="53" t="s">
        <v>43</v>
      </c>
      <c r="C59">
        <f>COUNTIFS($C$6:$C$55,"男",$D$6:$D$55,"生徒",$E$6:$E$55,"情報システム科")</f>
        <v>0</v>
      </c>
    </row>
    <row r="60" spans="1:6" hidden="1" x14ac:dyDescent="0.4">
      <c r="B60" s="53" t="s">
        <v>44</v>
      </c>
      <c r="C60">
        <f>COUNTIFS($C$6:$C$55,"女",$D$6:$D$55,"生徒",$E$6:$E$55,"情報システム科")</f>
        <v>0</v>
      </c>
    </row>
    <row r="61" spans="1:6" hidden="1" x14ac:dyDescent="0.4">
      <c r="B61" s="53" t="s">
        <v>45</v>
      </c>
      <c r="C61">
        <f>COUNTIFS($C$6:$C$55,"男",$D$6:$D$55,"生徒",$E$6:$E$55,"都市システム科")</f>
        <v>0</v>
      </c>
    </row>
    <row r="62" spans="1:6" hidden="1" x14ac:dyDescent="0.4">
      <c r="B62" s="53" t="s">
        <v>46</v>
      </c>
      <c r="C62">
        <f>COUNTIFS($C$6:$C$55,"女",$D$6:$D$55,"生徒",$E$6:$E$55,"都市システム科")</f>
        <v>0</v>
      </c>
    </row>
    <row r="63" spans="1:6" hidden="1" x14ac:dyDescent="0.4">
      <c r="B63" s="53" t="s">
        <v>47</v>
      </c>
      <c r="C63">
        <f>COUNTIFS($C$6:$C$55,"男",$D$6:$D$55,"生徒",$E$6:$E$55,"生活文化科")</f>
        <v>0</v>
      </c>
    </row>
    <row r="64" spans="1:6" hidden="1" x14ac:dyDescent="0.4">
      <c r="B64" s="53" t="s">
        <v>48</v>
      </c>
      <c r="C64">
        <f>COUNTIFS($C$6:$C$55,"女",$D$6:$D$55,"生徒",$E$6:$E$55,"生活文化科")</f>
        <v>0</v>
      </c>
    </row>
    <row r="65" spans="2:3" hidden="1" x14ac:dyDescent="0.4">
      <c r="B65" s="53" t="s">
        <v>49</v>
      </c>
      <c r="C65">
        <f>COUNTIFS($D$6:$D$55,"保護者")</f>
        <v>0</v>
      </c>
    </row>
    <row r="66" spans="2:3" hidden="1" x14ac:dyDescent="0.4">
      <c r="B66" s="53" t="s">
        <v>50</v>
      </c>
      <c r="C66">
        <f>COUNTIFS($D$6:$D$55,"引率教員")</f>
        <v>0</v>
      </c>
    </row>
  </sheetData>
  <mergeCells count="1">
    <mergeCell ref="D3:F3"/>
  </mergeCells>
  <phoneticPr fontId="7"/>
  <dataValidations count="4">
    <dataValidation type="list" allowBlank="1" showInputMessage="1" showErrorMessage="1" sqref="C6:C55">
      <formula1>"男,女"</formula1>
    </dataValidation>
    <dataValidation type="list" allowBlank="1" showInputMessage="1" showErrorMessage="1" sqref="D6:D55">
      <formula1>"生徒,保護者,引率教員"</formula1>
    </dataValidation>
    <dataValidation imeMode="on" allowBlank="1" showInputMessage="1" showErrorMessage="1" sqref="B6:B55"/>
    <dataValidation type="list" allowBlank="1" showInputMessage="1" showErrorMessage="1" sqref="E6:E55">
      <formula1>"機械システム科,情報システム科,都市システム科,生活文化科"</formula1>
    </dataValidation>
  </dataValidations>
  <pageMargins left="0.9055118110236221" right="0.31496062992125984" top="0.94488188976377963" bottom="0.35433070866141736" header="0.51181102362204722" footer="0.11811023622047245"/>
  <pageSetup paperSize="9" orientation="portrait" r:id="rId1"/>
  <headerFooter>
    <oddHeader>&amp;L（別紙２）</oddHeader>
  </headerFooter>
  <ignoredErrors>
    <ignoredError sqref="C5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1"/>
  <sheetViews>
    <sheetView workbookViewId="0">
      <selection activeCell="G9" sqref="G9"/>
    </sheetView>
  </sheetViews>
  <sheetFormatPr defaultRowHeight="18.75" x14ac:dyDescent="0.4"/>
  <cols>
    <col min="1" max="1" width="5.25" customWidth="1"/>
    <col min="2" max="2" width="24.625" customWidth="1"/>
    <col min="3" max="3" width="6.625" customWidth="1"/>
    <col min="4" max="4" width="12.625" customWidth="1"/>
    <col min="5" max="5" width="19.125" customWidth="1"/>
    <col min="6" max="6" width="11.125" customWidth="1"/>
  </cols>
  <sheetData>
    <row r="1" spans="1:6" ht="21" x14ac:dyDescent="0.4">
      <c r="A1" s="30" t="s">
        <v>58</v>
      </c>
      <c r="B1" s="13"/>
      <c r="C1" s="13"/>
      <c r="D1" s="13"/>
      <c r="E1" s="13"/>
      <c r="F1" s="13"/>
    </row>
    <row r="2" spans="1:6" ht="15" customHeight="1" x14ac:dyDescent="0.4"/>
    <row r="3" spans="1:6" ht="25.5" customHeight="1" x14ac:dyDescent="0.4">
      <c r="C3" s="46" t="s">
        <v>24</v>
      </c>
      <c r="D3" s="107"/>
      <c r="E3" s="107"/>
      <c r="F3" s="107"/>
    </row>
    <row r="4" spans="1:6" ht="12.75" customHeight="1" x14ac:dyDescent="0.4"/>
    <row r="5" spans="1:6" s="33" customFormat="1" ht="39" customHeight="1" x14ac:dyDescent="0.4">
      <c r="A5" s="45" t="s">
        <v>20</v>
      </c>
      <c r="B5" s="45" t="s">
        <v>21</v>
      </c>
      <c r="C5" s="45" t="s">
        <v>22</v>
      </c>
      <c r="D5" s="52" t="s">
        <v>26</v>
      </c>
      <c r="E5" s="52" t="s">
        <v>31</v>
      </c>
      <c r="F5" s="45" t="s">
        <v>25</v>
      </c>
    </row>
    <row r="6" spans="1:6" ht="25.5" customHeight="1" x14ac:dyDescent="0.4">
      <c r="A6" s="42">
        <v>1</v>
      </c>
      <c r="B6" s="47" t="s">
        <v>54</v>
      </c>
      <c r="C6" s="43" t="s">
        <v>38</v>
      </c>
      <c r="D6" s="43" t="s">
        <v>39</v>
      </c>
      <c r="E6" s="43" t="s">
        <v>7</v>
      </c>
      <c r="F6" s="43"/>
    </row>
    <row r="7" spans="1:6" ht="25.5" customHeight="1" x14ac:dyDescent="0.4">
      <c r="A7" s="42">
        <v>2</v>
      </c>
      <c r="B7" s="47" t="s">
        <v>52</v>
      </c>
      <c r="C7" s="43" t="s">
        <v>37</v>
      </c>
      <c r="D7" s="43" t="s">
        <v>39</v>
      </c>
      <c r="E7" s="43" t="s">
        <v>36</v>
      </c>
      <c r="F7" s="43"/>
    </row>
    <row r="8" spans="1:6" ht="25.5" customHeight="1" x14ac:dyDescent="0.4">
      <c r="A8" s="42">
        <v>3</v>
      </c>
      <c r="B8" s="47" t="s">
        <v>51</v>
      </c>
      <c r="C8" s="43" t="s">
        <v>38</v>
      </c>
      <c r="D8" s="43" t="s">
        <v>40</v>
      </c>
      <c r="E8" s="43"/>
      <c r="F8" s="43" t="s">
        <v>55</v>
      </c>
    </row>
    <row r="9" spans="1:6" ht="25.5" customHeight="1" x14ac:dyDescent="0.4">
      <c r="A9" s="42">
        <v>4</v>
      </c>
      <c r="B9" s="47" t="s">
        <v>53</v>
      </c>
      <c r="C9" s="43"/>
      <c r="D9" s="43"/>
      <c r="E9" s="43"/>
      <c r="F9" s="43"/>
    </row>
    <row r="10" spans="1:6" ht="25.5" customHeight="1" x14ac:dyDescent="0.4">
      <c r="A10" s="42">
        <v>5</v>
      </c>
      <c r="B10" s="47"/>
      <c r="C10" s="43"/>
      <c r="D10" s="43"/>
      <c r="E10" s="43"/>
      <c r="F10" s="43"/>
    </row>
    <row r="11" spans="1:6" ht="25.5" customHeight="1" x14ac:dyDescent="0.4">
      <c r="A11" s="42">
        <v>6</v>
      </c>
      <c r="B11" s="47"/>
      <c r="C11" s="43"/>
      <c r="D11" s="43"/>
      <c r="E11" s="43"/>
      <c r="F11" s="43"/>
    </row>
    <row r="12" spans="1:6" hidden="1" x14ac:dyDescent="0.4">
      <c r="B12" s="53" t="s">
        <v>41</v>
      </c>
      <c r="C12">
        <v>2</v>
      </c>
    </row>
    <row r="13" spans="1:6" hidden="1" x14ac:dyDescent="0.4">
      <c r="B13" s="53" t="s">
        <v>42</v>
      </c>
      <c r="C13">
        <v>0</v>
      </c>
    </row>
    <row r="14" spans="1:6" hidden="1" x14ac:dyDescent="0.4">
      <c r="B14" s="53" t="s">
        <v>43</v>
      </c>
      <c r="C14">
        <v>0</v>
      </c>
    </row>
    <row r="15" spans="1:6" hidden="1" x14ac:dyDescent="0.4">
      <c r="B15" s="53" t="s">
        <v>44</v>
      </c>
      <c r="C15">
        <v>0</v>
      </c>
    </row>
    <row r="16" spans="1:6" hidden="1" x14ac:dyDescent="0.4">
      <c r="B16" s="53" t="s">
        <v>45</v>
      </c>
      <c r="C16">
        <v>1</v>
      </c>
    </row>
    <row r="17" spans="2:3" hidden="1" x14ac:dyDescent="0.4">
      <c r="B17" s="53" t="s">
        <v>46</v>
      </c>
      <c r="C17">
        <v>0</v>
      </c>
    </row>
    <row r="18" spans="2:3" hidden="1" x14ac:dyDescent="0.4">
      <c r="B18" s="53" t="s">
        <v>47</v>
      </c>
      <c r="C18">
        <v>0</v>
      </c>
    </row>
    <row r="19" spans="2:3" hidden="1" x14ac:dyDescent="0.4">
      <c r="B19" s="53" t="s">
        <v>48</v>
      </c>
      <c r="C19">
        <v>1</v>
      </c>
    </row>
    <row r="20" spans="2:3" hidden="1" x14ac:dyDescent="0.4">
      <c r="B20" s="53" t="s">
        <v>27</v>
      </c>
      <c r="C20">
        <v>1</v>
      </c>
    </row>
    <row r="21" spans="2:3" hidden="1" x14ac:dyDescent="0.4">
      <c r="B21" s="53" t="s">
        <v>50</v>
      </c>
      <c r="C21">
        <v>1</v>
      </c>
    </row>
  </sheetData>
  <mergeCells count="1">
    <mergeCell ref="D3:F3"/>
  </mergeCells>
  <phoneticPr fontId="7"/>
  <dataValidations count="4">
    <dataValidation type="list" allowBlank="1" showInputMessage="1" showErrorMessage="1" sqref="E6:E11">
      <formula1>"機械システム科,情報システム科,都市システム科,生活文化科"</formula1>
    </dataValidation>
    <dataValidation imeMode="on" allowBlank="1" showInputMessage="1" showErrorMessage="1" sqref="B6:B11"/>
    <dataValidation type="list" allowBlank="1" showInputMessage="1" showErrorMessage="1" sqref="D6:D11">
      <formula1>"生徒,保護者,引率教員"</formula1>
    </dataValidation>
    <dataValidation type="list" allowBlank="1" showInputMessage="1" showErrorMessage="1" sqref="C6:C11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（別紙１）参加申込書</vt:lpstr>
      <vt:lpstr>（別紙２）参加者名簿</vt:lpstr>
      <vt:lpstr>（別紙２）記載例</vt:lpstr>
      <vt:lpstr>'（別紙１）参加申込書'!Print_Area</vt:lpstr>
      <vt:lpstr>'（別紙２）参加者名簿'!Print_Area</vt:lpstr>
      <vt:lpstr>'（別紙２）参加者名簿'!Print_Titles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H27-07-USER</dc:creator>
  <cp:lastModifiedBy>kanno.hidenori</cp:lastModifiedBy>
  <cp:lastPrinted>2023-05-23T23:49:58Z</cp:lastPrinted>
  <dcterms:created xsi:type="dcterms:W3CDTF">2017-05-12T01:59:53Z</dcterms:created>
  <dcterms:modified xsi:type="dcterms:W3CDTF">2024-05-14T04:31:52Z</dcterms:modified>
</cp:coreProperties>
</file>